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</sheets>
  <definedNames>
    <definedName name="_xlnm.Print_Area" localSheetId="0">'Лист1'!$A$1:$G$34</definedName>
  </definedNames>
  <calcPr fullCalcOnLoad="1" refMode="R1C1"/>
</workbook>
</file>

<file path=xl/sharedStrings.xml><?xml version="1.0" encoding="utf-8"?>
<sst xmlns="http://schemas.openxmlformats.org/spreadsheetml/2006/main" count="37" uniqueCount="32">
  <si>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</si>
  <si>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</si>
  <si>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</si>
  <si>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</si>
  <si>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</si>
  <si>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</si>
  <si>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</si>
  <si>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</si>
  <si>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</si>
  <si>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</si>
  <si>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</si>
  <si>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</si>
  <si>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</si>
  <si>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</si>
  <si>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</si>
  <si>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</si>
  <si>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</si>
  <si>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</si>
  <si>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</si>
  <si>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</si>
  <si>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</si>
  <si>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</si>
  <si>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</si>
  <si>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</si>
  <si>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 xml:space="preserve">IV. вывоз мусора 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</si>
  <si>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</si>
  <si>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</si>
  <si>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</si>
  <si>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 val="single"/>
        <sz val="16"/>
        <color indexed="10"/>
        <rFont val="Times New Roman"/>
        <family val="1"/>
      </rPr>
      <t xml:space="preserve">тепловой энергии </t>
    </r>
  </si>
  <si>
    <r>
      <t xml:space="preserve">I. показания общих приборов </t>
    </r>
    <r>
      <rPr>
        <b/>
        <i/>
        <u val="single"/>
        <sz val="16"/>
        <color indexed="10"/>
        <rFont val="Times New Roman"/>
        <family val="1"/>
      </rPr>
      <t xml:space="preserve">учёта электроэнергии </t>
    </r>
  </si>
  <si>
    <r>
      <t xml:space="preserve">II. показаний общих приборов учёта  </t>
    </r>
    <r>
      <rPr>
        <b/>
        <u val="single"/>
        <sz val="18"/>
        <rFont val="Times New Roman"/>
        <family val="1"/>
      </rPr>
      <t xml:space="preserve"> </t>
    </r>
    <r>
      <rPr>
        <b/>
        <i/>
        <u val="single"/>
        <sz val="18"/>
        <color indexed="10"/>
        <rFont val="Times New Roman"/>
        <family val="1"/>
      </rPr>
      <t xml:space="preserve">холодной воды   </t>
    </r>
    <r>
      <rPr>
        <b/>
        <i/>
        <u val="single"/>
        <sz val="24"/>
        <color indexed="10"/>
        <rFont val="Times New Roman"/>
        <family val="1"/>
      </rPr>
      <t>К4</t>
    </r>
  </si>
  <si>
    <r>
      <t xml:space="preserve">Подземный гараж дом 1 Ленинский проспект июль 2022 </t>
    </r>
    <r>
      <rPr>
        <b/>
        <sz val="18"/>
        <color indexed="10"/>
        <rFont val="Times New Roman"/>
        <family val="1"/>
      </rPr>
      <t xml:space="preserve">г </t>
    </r>
    <r>
      <rPr>
        <b/>
        <sz val="22"/>
        <color indexed="10"/>
        <rFont val="Times New Roman"/>
        <family val="1"/>
      </rPr>
      <t xml:space="preserve"> </t>
    </r>
    <r>
      <rPr>
        <b/>
        <sz val="22"/>
        <color indexed="8"/>
        <rFont val="Times New Roman"/>
        <family val="1"/>
      </rPr>
      <t xml:space="preserve">Корпус 4 </t>
    </r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</si>
</sst>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[$-FC19]d\ mmmm\ yyyy\ &quot;г.&quot;"/>
    <numFmt numFmtId="190" formatCode="0.0"/>
    <numFmt numFmtId="191" formatCode="mmm/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_(* #,##0_);_(* \(#,##0\);_(* &quot;-&quot;??_);_(@_)"/>
    <numFmt numFmtId="198" formatCode="0.00000"/>
    <numFmt numFmtId="199" formatCode="0.0000"/>
    <numFmt numFmtId="200" formatCode="0.000"/>
    <numFmt numFmtId="201" formatCode="_(* #,##0.000_);_(* \(#,##0.000\);_(* &quot;-&quot;??_);_(@_)"/>
    <numFmt numFmtId="202" formatCode="_-* #,##0_р_._-;\-* #,##0_р_._-;_-* &quot;-&quot;??_р_._-;_-@_-"/>
    <numFmt numFmtId="203" formatCode="000000"/>
  </numFmts>
  <fonts count="7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Accounting"/>
      <sz val="14"/>
      <name val="Times New Roman"/>
      <family val="1"/>
    </font>
    <font>
      <sz val="14"/>
      <name val="Times New Roman"/>
      <family val="1"/>
    </font>
    <font>
      <b/>
      <u val="singleAccounting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u val="single"/>
      <sz val="18"/>
      <color indexed="10"/>
      <name val="Times New Roman"/>
      <family val="1"/>
    </font>
    <font>
      <b/>
      <i/>
      <u val="single"/>
      <sz val="24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sz val="13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Tms Rm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30"/>
      <name val="Times New Roman"/>
      <family val="1"/>
    </font>
    <font>
      <b/>
      <sz val="14"/>
      <color indexed="8"/>
      <name val="Times New Roman"/>
      <family val="1"/>
    </font>
    <font>
      <sz val="13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70C0"/>
      <name val="Times New Roman"/>
      <family val="1"/>
    </font>
    <font>
      <b/>
      <sz val="14"/>
      <color theme="1"/>
      <name val="Times New Roman"/>
      <family val="1"/>
    </font>
    <font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7" fontId="2" fillId="0" borderId="0" xfId="66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7" fontId="3" fillId="0" borderId="10" xfId="66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66" applyNumberFormat="1" applyFont="1" applyBorder="1" applyAlignment="1">
      <alignment/>
    </xf>
    <xf numFmtId="14" fontId="3" fillId="0" borderId="0" xfId="66" applyNumberFormat="1" applyFont="1" applyAlignment="1">
      <alignment horizontal="center"/>
    </xf>
    <xf numFmtId="0" fontId="3" fillId="0" borderId="0" xfId="0" applyFont="1" applyAlignment="1">
      <alignment/>
    </xf>
    <xf numFmtId="187" fontId="3" fillId="0" borderId="0" xfId="66" applyFont="1" applyAlignment="1">
      <alignment/>
    </xf>
    <xf numFmtId="187" fontId="3" fillId="0" borderId="0" xfId="66" applyFont="1" applyAlignment="1">
      <alignment horizontal="center"/>
    </xf>
    <xf numFmtId="1" fontId="3" fillId="0" borderId="10" xfId="66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14" fontId="2" fillId="0" borderId="10" xfId="0" applyNumberFormat="1" applyFont="1" applyBorder="1" applyAlignment="1">
      <alignment/>
    </xf>
    <xf numFmtId="14" fontId="3" fillId="0" borderId="10" xfId="66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7" fillId="0" borderId="0" xfId="66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6" fillId="0" borderId="10" xfId="66" applyNumberFormat="1" applyFont="1" applyBorder="1" applyAlignment="1">
      <alignment horizontal="center"/>
    </xf>
    <xf numFmtId="0" fontId="5" fillId="0" borderId="0" xfId="0" applyFont="1" applyAlignment="1">
      <alignment/>
    </xf>
    <xf numFmtId="187" fontId="4" fillId="0" borderId="10" xfId="66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7" fontId="5" fillId="0" borderId="10" xfId="66" applyFont="1" applyFill="1" applyBorder="1" applyAlignment="1">
      <alignment horizontal="center"/>
    </xf>
    <xf numFmtId="187" fontId="5" fillId="0" borderId="10" xfId="66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5" fillId="0" borderId="13" xfId="66" applyNumberFormat="1" applyFont="1" applyBorder="1" applyAlignment="1">
      <alignment horizontal="center"/>
    </xf>
    <xf numFmtId="2" fontId="5" fillId="0" borderId="13" xfId="66" applyNumberFormat="1" applyFont="1" applyBorder="1" applyAlignment="1">
      <alignment horizontal="center"/>
    </xf>
    <xf numFmtId="187" fontId="5" fillId="32" borderId="10" xfId="66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187" fontId="5" fillId="0" borderId="10" xfId="66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7" fontId="5" fillId="0" borderId="13" xfId="66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87" fontId="3" fillId="0" borderId="15" xfId="66" applyFont="1" applyBorder="1" applyAlignment="1">
      <alignment horizontal="center"/>
    </xf>
    <xf numFmtId="187" fontId="3" fillId="0" borderId="16" xfId="66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7" fontId="1" fillId="33" borderId="15" xfId="66" applyFont="1" applyFill="1" applyBorder="1" applyAlignment="1">
      <alignment horizontal="center" vertical="center" wrapText="1"/>
    </xf>
    <xf numFmtId="187" fontId="1" fillId="0" borderId="16" xfId="66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/>
    </xf>
    <xf numFmtId="0" fontId="1" fillId="32" borderId="10" xfId="66" applyNumberFormat="1" applyFont="1" applyFill="1" applyBorder="1" applyAlignment="1">
      <alignment horizontal="center" vertical="center"/>
    </xf>
    <xf numFmtId="187" fontId="2" fillId="32" borderId="0" xfId="66" applyFont="1" applyFill="1" applyAlignment="1">
      <alignment/>
    </xf>
    <xf numFmtId="0" fontId="5" fillId="32" borderId="0" xfId="0" applyFont="1" applyFill="1" applyAlignment="1">
      <alignment/>
    </xf>
    <xf numFmtId="166" fontId="8" fillId="32" borderId="0" xfId="66" applyNumberFormat="1" applyFont="1" applyFill="1" applyAlignment="1">
      <alignment horizontal="center"/>
    </xf>
    <xf numFmtId="166" fontId="66" fillId="32" borderId="0" xfId="66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187" fontId="7" fillId="32" borderId="0" xfId="66" applyFont="1" applyFill="1" applyBorder="1" applyAlignment="1">
      <alignment horizontal="left"/>
    </xf>
    <xf numFmtId="14" fontId="7" fillId="32" borderId="0" xfId="66" applyNumberFormat="1" applyFont="1" applyFill="1" applyBorder="1" applyAlignment="1">
      <alignment horizontal="center"/>
    </xf>
    <xf numFmtId="1" fontId="8" fillId="34" borderId="10" xfId="66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4" borderId="10" xfId="66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" fontId="6" fillId="34" borderId="10" xfId="66" applyNumberFormat="1" applyFont="1" applyFill="1" applyBorder="1" applyAlignment="1">
      <alignment horizontal="center" vertical="center"/>
    </xf>
    <xf numFmtId="1" fontId="8" fillId="0" borderId="10" xfId="66" applyNumberFormat="1" applyFont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6" fontId="8" fillId="34" borderId="10" xfId="66" applyNumberFormat="1" applyFont="1" applyFill="1" applyBorder="1" applyAlignment="1">
      <alignment horizontal="center"/>
    </xf>
    <xf numFmtId="187" fontId="8" fillId="32" borderId="13" xfId="66" applyFont="1" applyFill="1" applyBorder="1" applyAlignment="1">
      <alignment horizontal="center"/>
    </xf>
    <xf numFmtId="187" fontId="8" fillId="32" borderId="10" xfId="66" applyFont="1" applyFill="1" applyBorder="1" applyAlignment="1">
      <alignment horizontal="center"/>
    </xf>
    <xf numFmtId="187" fontId="18" fillId="32" borderId="17" xfId="66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87" fontId="19" fillId="35" borderId="10" xfId="69" applyFont="1" applyFill="1" applyBorder="1" applyAlignment="1">
      <alignment horizontal="right"/>
    </xf>
    <xf numFmtId="187" fontId="19" fillId="35" borderId="10" xfId="69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2" borderId="0" xfId="0" applyFont="1" applyFill="1" applyAlignment="1">
      <alignment horizontal="center"/>
    </xf>
    <xf numFmtId="0" fontId="68" fillId="0" borderId="0" xfId="0" applyFont="1" applyAlignment="1">
      <alignment horizontal="center"/>
    </xf>
    <xf numFmtId="187" fontId="69" fillId="32" borderId="0" xfId="66" applyFont="1" applyFill="1" applyAlignment="1">
      <alignment horizontal="center" vertical="center" wrapText="1"/>
    </xf>
    <xf numFmtId="187" fontId="2" fillId="32" borderId="0" xfId="66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9" xfId="54"/>
    <cellStyle name="Обычный 2 20" xfId="55"/>
    <cellStyle name="Обычный 2 22" xfId="56"/>
    <cellStyle name="Обычный 2 24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4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140625" defaultRowHeight="12.75" outlineLevelRow="1"/>
  <cols>
    <col min="1" max="1" width="5.7109375" style="1" customWidth="1"/>
    <col min="2" max="2" width="23.7109375" style="1" customWidth="1"/>
    <col min="3" max="3" width="35.421875" style="1" customWidth="1"/>
    <col min="4" max="4" width="9.00390625" style="1" customWidth="1"/>
    <col min="5" max="6" width="17.8515625" style="3" customWidth="1"/>
    <col min="7" max="7" width="20.7109375" style="3" customWidth="1"/>
    <col min="8" max="16384" width="9.140625" style="1" customWidth="1"/>
  </cols>
  <sheetData>
    <row r="1" spans="1:7" ht="27">
      <c r="A1" s="90" t="s">
        <v>31</v>
      </c>
      <c r="B1" s="90"/>
      <c r="C1" s="90"/>
      <c r="D1" s="90"/>
      <c r="E1" s="90"/>
      <c r="F1" s="90"/>
      <c r="G1" s="90"/>
    </row>
    <row r="2" spans="1:7" ht="12.75">
      <c r="A2" s="2"/>
      <c r="B2" s="2"/>
      <c r="C2" s="2"/>
      <c r="D2" s="2"/>
      <c r="E2" s="2"/>
      <c r="F2" s="2"/>
      <c r="G2" s="2"/>
    </row>
    <row r="3" spans="1:7" ht="27.75" customHeight="1">
      <c r="A3" s="93" t="s">
        <v>29</v>
      </c>
      <c r="B3" s="93"/>
      <c r="C3" s="93"/>
      <c r="D3" s="93"/>
      <c r="E3" s="93"/>
      <c r="F3" s="93"/>
      <c r="G3" s="93"/>
    </row>
    <row r="4" ht="8.25" customHeight="1" thickBot="1"/>
    <row r="5" spans="1:7" s="4" customFormat="1" ht="78.75" customHeight="1" thickBot="1">
      <c r="A5" s="53" t="s">
        <v>0</v>
      </c>
      <c r="B5" s="54" t="s">
        <v>20</v>
      </c>
      <c r="C5" s="54" t="s">
        <v>1</v>
      </c>
      <c r="D5" s="54" t="s">
        <v>2</v>
      </c>
      <c r="E5" s="55" t="s">
        <v>21</v>
      </c>
      <c r="F5" s="55" t="s">
        <v>21</v>
      </c>
      <c r="G5" s="56" t="s">
        <v>22</v>
      </c>
    </row>
    <row r="6" spans="1:7" ht="27" customHeight="1" thickBot="1">
      <c r="A6" s="48" t="s">
        <v>3</v>
      </c>
      <c r="B6" s="49"/>
      <c r="C6" s="50"/>
      <c r="D6" s="50"/>
      <c r="E6" s="51"/>
      <c r="F6" s="51"/>
      <c r="G6" s="52"/>
    </row>
    <row r="7" spans="1:7" ht="34.5" customHeight="1">
      <c r="A7" s="44">
        <v>1</v>
      </c>
      <c r="B7" s="45" t="s">
        <v>4</v>
      </c>
      <c r="C7" s="46" t="s">
        <v>5</v>
      </c>
      <c r="D7" s="46">
        <v>30</v>
      </c>
      <c r="E7" s="47">
        <v>14553</v>
      </c>
      <c r="F7" s="47">
        <v>14713</v>
      </c>
      <c r="G7" s="79">
        <f>(F7-E7)*30</f>
        <v>4800</v>
      </c>
    </row>
    <row r="8" spans="1:7" ht="34.5" customHeight="1">
      <c r="A8" s="27">
        <v>2</v>
      </c>
      <c r="B8" s="30" t="s">
        <v>12</v>
      </c>
      <c r="C8" s="31" t="s">
        <v>6</v>
      </c>
      <c r="D8" s="31">
        <v>30</v>
      </c>
      <c r="E8" s="43">
        <v>6646</v>
      </c>
      <c r="F8" s="43">
        <v>6670</v>
      </c>
      <c r="G8" s="80">
        <f>(F8-E8)*30</f>
        <v>720</v>
      </c>
    </row>
    <row r="9" spans="1:7" ht="34.5" customHeight="1">
      <c r="A9" s="27">
        <v>3</v>
      </c>
      <c r="B9" s="30" t="s">
        <v>7</v>
      </c>
      <c r="C9" s="31" t="s">
        <v>8</v>
      </c>
      <c r="D9" s="31">
        <v>80</v>
      </c>
      <c r="E9" s="43">
        <v>5004</v>
      </c>
      <c r="F9" s="43">
        <v>5032</v>
      </c>
      <c r="G9" s="80">
        <f>(F9-E9)*80</f>
        <v>2240</v>
      </c>
    </row>
    <row r="10" spans="1:7" ht="34.5" customHeight="1">
      <c r="A10" s="27">
        <v>4</v>
      </c>
      <c r="B10" s="76" t="s">
        <v>17</v>
      </c>
      <c r="C10" s="28" t="s">
        <v>25</v>
      </c>
      <c r="D10" s="29">
        <v>1</v>
      </c>
      <c r="E10" s="83">
        <v>20206</v>
      </c>
      <c r="F10" s="83">
        <v>20206</v>
      </c>
      <c r="G10" s="39">
        <f>F10-E10</f>
        <v>0</v>
      </c>
    </row>
    <row r="11" spans="1:7" ht="34.5" customHeight="1">
      <c r="A11" s="27">
        <v>5</v>
      </c>
      <c r="B11" s="76" t="s">
        <v>18</v>
      </c>
      <c r="C11" s="28" t="s">
        <v>26</v>
      </c>
      <c r="D11" s="29">
        <v>1</v>
      </c>
      <c r="E11" s="84">
        <v>44083</v>
      </c>
      <c r="F11" s="84">
        <v>44083</v>
      </c>
      <c r="G11" s="32">
        <f>(F11-E11)</f>
        <v>0</v>
      </c>
    </row>
    <row r="12" spans="1:7" ht="34.5" customHeight="1">
      <c r="A12" s="27">
        <v>6</v>
      </c>
      <c r="B12" s="76" t="s">
        <v>19</v>
      </c>
      <c r="C12" s="28" t="s">
        <v>27</v>
      </c>
      <c r="D12" s="29">
        <v>1</v>
      </c>
      <c r="E12" s="81">
        <v>19674</v>
      </c>
      <c r="F12" s="81">
        <v>19674</v>
      </c>
      <c r="G12" s="33">
        <f>F12-E12</f>
        <v>0</v>
      </c>
    </row>
    <row r="13" spans="1:7" ht="23.25">
      <c r="A13" s="5"/>
      <c r="B13" s="94" t="s">
        <v>10</v>
      </c>
      <c r="C13" s="95"/>
      <c r="D13" s="96"/>
      <c r="E13" s="6"/>
      <c r="F13" s="6"/>
      <c r="G13" s="23">
        <f>SUM(G7:G12)</f>
        <v>7760</v>
      </c>
    </row>
    <row r="14" spans="1:7" ht="24.75" customHeight="1">
      <c r="A14" s="87" t="s">
        <v>11</v>
      </c>
      <c r="B14" s="88"/>
      <c r="C14" s="88"/>
      <c r="D14" s="97"/>
      <c r="E14" s="8"/>
      <c r="F14" s="8"/>
      <c r="G14" s="9"/>
    </row>
    <row r="15" spans="1:7" ht="22.5" customHeight="1">
      <c r="A15" s="10"/>
      <c r="B15" s="10"/>
      <c r="C15" s="10"/>
      <c r="D15" s="10"/>
      <c r="E15" s="11"/>
      <c r="F15" s="11"/>
      <c r="G15" s="12"/>
    </row>
    <row r="16" spans="1:7" ht="42" customHeight="1" outlineLevel="1">
      <c r="A16" s="85" t="s">
        <v>30</v>
      </c>
      <c r="B16" s="85"/>
      <c r="C16" s="85"/>
      <c r="D16" s="85"/>
      <c r="E16" s="85"/>
      <c r="F16" s="85"/>
      <c r="G16" s="85"/>
    </row>
    <row r="17" spans="1:7" ht="74.25" customHeight="1" outlineLevel="1">
      <c r="A17" s="5">
        <v>1</v>
      </c>
      <c r="B17" s="40">
        <v>10031583</v>
      </c>
      <c r="C17" s="77" t="s">
        <v>13</v>
      </c>
      <c r="D17" s="34"/>
      <c r="E17" s="69">
        <v>925</v>
      </c>
      <c r="F17" s="69">
        <v>928</v>
      </c>
      <c r="G17" s="75">
        <f>F17-E17</f>
        <v>3</v>
      </c>
    </row>
    <row r="18" spans="1:7" ht="34.5" customHeight="1" outlineLevel="1">
      <c r="A18" s="14"/>
      <c r="B18" s="7" t="s">
        <v>9</v>
      </c>
      <c r="C18" s="15"/>
      <c r="D18" s="15"/>
      <c r="E18" s="13"/>
      <c r="F18" s="13"/>
      <c r="G18" s="74">
        <f>SUM(G17:G17)</f>
        <v>3</v>
      </c>
    </row>
    <row r="19" spans="1:7" ht="25.5" customHeight="1" outlineLevel="1">
      <c r="A19" s="87" t="s">
        <v>11</v>
      </c>
      <c r="B19" s="88"/>
      <c r="C19" s="88"/>
      <c r="D19" s="7"/>
      <c r="E19" s="16"/>
      <c r="F19" s="16"/>
      <c r="G19" s="17"/>
    </row>
    <row r="20" spans="1:7" ht="8.25" customHeight="1" outlineLevel="1">
      <c r="A20" s="18"/>
      <c r="B20" s="18"/>
      <c r="C20" s="18"/>
      <c r="D20" s="18"/>
      <c r="E20" s="19"/>
      <c r="F20" s="19"/>
      <c r="G20" s="19"/>
    </row>
    <row r="21" spans="1:7" ht="48.75" customHeight="1" outlineLevel="1">
      <c r="A21" s="86" t="s">
        <v>28</v>
      </c>
      <c r="B21" s="86"/>
      <c r="C21" s="86"/>
      <c r="D21" s="86"/>
      <c r="E21" s="86"/>
      <c r="F21" s="86"/>
      <c r="G21" s="86"/>
    </row>
    <row r="22" spans="1:7" ht="50.25" customHeight="1" outlineLevel="1">
      <c r="A22" s="40">
        <v>1</v>
      </c>
      <c r="B22" s="26" t="s">
        <v>23</v>
      </c>
      <c r="C22" s="41" t="s">
        <v>14</v>
      </c>
      <c r="D22" s="35"/>
      <c r="E22" s="73">
        <v>1032.76</v>
      </c>
      <c r="F22" s="73">
        <v>1032.76</v>
      </c>
      <c r="G22" s="72">
        <f>F22-E22</f>
        <v>0</v>
      </c>
    </row>
    <row r="23" spans="1:7" ht="21" customHeight="1" outlineLevel="1">
      <c r="A23" s="20"/>
      <c r="B23" s="20"/>
      <c r="C23" s="42" t="s">
        <v>15</v>
      </c>
      <c r="D23" s="36"/>
      <c r="E23" s="37"/>
      <c r="F23" s="37"/>
      <c r="G23" s="38"/>
    </row>
    <row r="24" spans="1:7" ht="20.25" outlineLevel="1">
      <c r="A24" s="14"/>
      <c r="B24" s="7" t="s">
        <v>9</v>
      </c>
      <c r="C24" s="15"/>
      <c r="D24" s="15"/>
      <c r="E24" s="13"/>
      <c r="F24" s="13"/>
      <c r="G24" s="21">
        <f>G22+G23</f>
        <v>0</v>
      </c>
    </row>
    <row r="25" spans="1:7" ht="25.5" customHeight="1" outlineLevel="1">
      <c r="A25" s="87" t="s">
        <v>11</v>
      </c>
      <c r="B25" s="88"/>
      <c r="C25" s="88"/>
      <c r="D25" s="7"/>
      <c r="E25" s="8"/>
      <c r="F25" s="8"/>
      <c r="G25" s="17"/>
    </row>
    <row r="26" spans="1:7" s="25" customFormat="1" ht="9" customHeight="1" outlineLevel="1">
      <c r="A26" s="66"/>
      <c r="B26" s="67"/>
      <c r="C26" s="66"/>
      <c r="D26" s="66"/>
      <c r="E26" s="68"/>
      <c r="F26" s="68"/>
      <c r="G26" s="68"/>
    </row>
    <row r="27" spans="1:7" ht="18" customHeight="1" outlineLevel="1">
      <c r="A27" s="89" t="s">
        <v>24</v>
      </c>
      <c r="B27" s="89"/>
      <c r="C27" s="89"/>
      <c r="D27" s="89"/>
      <c r="E27" s="89"/>
      <c r="F27" s="89"/>
      <c r="G27" s="89"/>
    </row>
    <row r="28" spans="1:11" ht="33.75" customHeight="1" outlineLevel="1">
      <c r="A28" s="57">
        <v>1</v>
      </c>
      <c r="B28" s="58"/>
      <c r="C28" s="59" t="s">
        <v>14</v>
      </c>
      <c r="D28" s="60"/>
      <c r="E28" s="61"/>
      <c r="F28" s="61"/>
      <c r="G28" s="71">
        <v>8</v>
      </c>
      <c r="H28" s="22"/>
      <c r="I28" s="70"/>
      <c r="J28" s="22"/>
      <c r="K28" s="22"/>
    </row>
    <row r="29" spans="1:7" ht="21" customHeight="1">
      <c r="A29" s="25"/>
      <c r="B29" s="25"/>
      <c r="C29" s="25"/>
      <c r="D29" s="25"/>
      <c r="E29" s="62"/>
      <c r="F29" s="62"/>
      <c r="G29" s="62"/>
    </row>
    <row r="30" spans="1:7" ht="18.75">
      <c r="A30" s="25"/>
      <c r="B30" s="63" t="s">
        <v>16</v>
      </c>
      <c r="C30" s="25"/>
      <c r="D30" s="25"/>
      <c r="E30" s="62"/>
      <c r="F30" s="62"/>
      <c r="G30" s="78">
        <f>G13*4.6/160+G18*(30+35.84)/160+G24*2615.12/160+G28*945.02/160</f>
        <v>271.58549999999997</v>
      </c>
    </row>
    <row r="31" spans="1:7" ht="18.75">
      <c r="A31" s="25"/>
      <c r="B31" s="63"/>
      <c r="C31" s="25"/>
      <c r="D31" s="25"/>
      <c r="E31" s="92"/>
      <c r="F31" s="92"/>
      <c r="G31" s="64"/>
    </row>
    <row r="32" spans="1:7" ht="18.75">
      <c r="A32" s="25"/>
      <c r="B32" s="63"/>
      <c r="C32" s="25"/>
      <c r="D32" s="25"/>
      <c r="E32" s="91"/>
      <c r="F32" s="91"/>
      <c r="G32" s="65"/>
    </row>
    <row r="34" spans="1:7" ht="15.75">
      <c r="A34" s="10"/>
      <c r="B34" s="24"/>
      <c r="C34" s="24"/>
      <c r="G34" s="82"/>
    </row>
  </sheetData>
  <sheetProtection/>
  <mergeCells count="11">
    <mergeCell ref="A25:C25"/>
    <mergeCell ref="A16:G16"/>
    <mergeCell ref="A21:G21"/>
    <mergeCell ref="A19:C19"/>
    <mergeCell ref="A27:G27"/>
    <mergeCell ref="A1:G1"/>
    <mergeCell ref="E32:F32"/>
    <mergeCell ref="E31:F31"/>
    <mergeCell ref="A3:G3"/>
    <mergeCell ref="B13:D13"/>
    <mergeCell ref="A14:D14"/>
  </mergeCells>
  <printOptions/>
  <pageMargins left="0.7480314960629921" right="0.7480314960629921" top="0.3937007874015748" bottom="0.4330708661417323" header="0.2755905511811024" footer="0.31496062992125984"/>
  <pageSetup horizontalDpi="600" verticalDpi="600" orientation="landscape" paperSize="9" scale="90" r:id="rId1"/>
  <rowBreaks count="1" manualBreakCount="1">
    <brk id="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2021-08-12T12:15:29Z</cp:lastPrinted>
  <dcterms:created xsi:type="dcterms:W3CDTF">1996-10-08T23:32:33Z</dcterms:created>
  <dcterms:modified xsi:type="dcterms:W3CDTF">2022-08-10T07:05:57Z</dcterms:modified>
  <cp:category/>
  <cp:version/>
  <cp:contentType/>
  <cp:contentStatus/>
</cp:coreProperties>
</file>